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ipora\Desktop\"/>
    </mc:Choice>
  </mc:AlternateContent>
  <xr:revisionPtr revIDLastSave="0" documentId="8_{AA277E5D-4534-4457-9CDB-2AA2326260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Arkusz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4" i="1" l="1"/>
  <c r="B9" i="2"/>
  <c r="N36" i="1"/>
  <c r="P36" i="1" s="1"/>
  <c r="P35" i="1" s="1"/>
  <c r="N34" i="1"/>
  <c r="P34" i="1" s="1"/>
  <c r="P33" i="1" s="1"/>
  <c r="N32" i="1"/>
  <c r="P32" i="1" s="1"/>
  <c r="N31" i="1"/>
  <c r="P31" i="1" s="1"/>
  <c r="N30" i="1"/>
  <c r="P30" i="1" s="1"/>
  <c r="N29" i="1"/>
  <c r="P29" i="1" s="1"/>
  <c r="N28" i="1"/>
  <c r="P28" i="1" s="1"/>
  <c r="N27" i="1"/>
  <c r="P27" i="1" s="1"/>
  <c r="N26" i="1"/>
  <c r="P26" i="1" s="1"/>
  <c r="N23" i="1"/>
  <c r="P23" i="1" s="1"/>
  <c r="N21" i="1"/>
  <c r="P21" i="1" s="1"/>
  <c r="N22" i="1"/>
  <c r="P22" i="1" s="1"/>
  <c r="N20" i="1"/>
  <c r="P20" i="1" s="1"/>
  <c r="N19" i="1"/>
  <c r="P19" i="1" s="1"/>
  <c r="N18" i="1"/>
  <c r="P18" i="1" s="1"/>
  <c r="N17" i="1"/>
  <c r="P17" i="1" s="1"/>
  <c r="N14" i="1"/>
  <c r="P14" i="1" s="1"/>
  <c r="N13" i="1"/>
  <c r="P13" i="1" s="1"/>
  <c r="N12" i="1"/>
  <c r="P12" i="1" s="1"/>
  <c r="N11" i="1"/>
  <c r="P11" i="1" s="1"/>
  <c r="N10" i="1"/>
  <c r="N9" i="1"/>
  <c r="N8" i="1"/>
  <c r="P8" i="1" s="1"/>
  <c r="N7" i="1"/>
  <c r="P6" i="1" l="1"/>
  <c r="P16" i="1"/>
  <c r="P25" i="1"/>
</calcChain>
</file>

<file path=xl/sharedStrings.xml><?xml version="1.0" encoding="utf-8"?>
<sst xmlns="http://schemas.openxmlformats.org/spreadsheetml/2006/main" count="68" uniqueCount="47">
  <si>
    <t>MIESIĄC</t>
  </si>
  <si>
    <t>WRZESIEŃ</t>
  </si>
  <si>
    <t>LUBUSZANIN</t>
  </si>
  <si>
    <t>SUMA</t>
  </si>
  <si>
    <t>PAŹDZIERNIK</t>
  </si>
  <si>
    <t>MARZEC</t>
  </si>
  <si>
    <t>KWIECIEŃ</t>
  </si>
  <si>
    <t>MAJ</t>
  </si>
  <si>
    <t>CZERWIEC</t>
  </si>
  <si>
    <t>LIPIEC</t>
  </si>
  <si>
    <t>SIERPIEŃ</t>
  </si>
  <si>
    <t>LISTOPAD</t>
  </si>
  <si>
    <t>GRUDZIEŃ</t>
  </si>
  <si>
    <t>SUMA h</t>
  </si>
  <si>
    <t>INNY PODMIOT</t>
  </si>
  <si>
    <t>ODPŁATNIE</t>
  </si>
  <si>
    <t>STYCZEŃ</t>
  </si>
  <si>
    <t xml:space="preserve">LUTY </t>
  </si>
  <si>
    <t xml:space="preserve">SALA SPORTOWA </t>
  </si>
  <si>
    <t>BOISKO</t>
  </si>
  <si>
    <t>FUNDACJA PIOTRA REISSA</t>
  </si>
  <si>
    <t>PCT BASKET</t>
  </si>
  <si>
    <t>SALA GIMNASTYCZNA</t>
  </si>
  <si>
    <t>AULA</t>
  </si>
  <si>
    <t>SAUNA</t>
  </si>
  <si>
    <t>CENTRUM HAJDASZ</t>
  </si>
  <si>
    <t>UKS AP PIOTRA REISSA PIŁA</t>
  </si>
  <si>
    <t>UKS AP PIOTRA REISSA T-KA</t>
  </si>
  <si>
    <t>UKS APR LAMPART T-KA</t>
  </si>
  <si>
    <t>UKS APR LAMPART PIŁA</t>
  </si>
  <si>
    <t>MKS TRZCIANKA</t>
  </si>
  <si>
    <t>LZS WENUS JEDRZEJEWO</t>
  </si>
  <si>
    <t>Cena za h</t>
  </si>
  <si>
    <t>brutto</t>
  </si>
  <si>
    <t>RAZEM</t>
  </si>
  <si>
    <t>UWAGA</t>
  </si>
  <si>
    <t>piłki do koszykówki i piłki ręcznej</t>
  </si>
  <si>
    <t>siatka na bramkę</t>
  </si>
  <si>
    <t>siatka metalowa łańcuchowa do koszykówki</t>
  </si>
  <si>
    <t>siatki na bramki do piłki nożnej</t>
  </si>
  <si>
    <t>WYDATKI NA SPRZĘT SPORTOWY W ROKU SZKOLNYM 2024/2025</t>
  </si>
  <si>
    <t>zapinki , zaczepy do siatek na bramki</t>
  </si>
  <si>
    <t>PLAN 2025</t>
  </si>
  <si>
    <t>bramki,  siatki,  kula, piłki,  pachołki, stoper</t>
  </si>
  <si>
    <t>lipiec sierpień 30 zł/h</t>
  </si>
  <si>
    <t>lipiec/sierpień 60zł/h</t>
  </si>
  <si>
    <t xml:space="preserve"> SZKOŁA PODSTAWOWA NR 2 - WYKORZYSTANIE BOISK i SAL SPORTOWYCH W 2025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</si>
</sst>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7" x14ac:knownFonts="1">
    <font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theme="1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/>
    <xf numFmtId="44" fontId="3" fillId="0" borderId="0" xfId="0" applyNumberFormat="1" applyFont="1"/>
    <xf numFmtId="0" fontId="3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4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3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44" fontId="3" fillId="0" borderId="8" xfId="0" applyNumberFormat="1" applyFont="1" applyBorder="1" applyAlignment="1">
      <alignment vertical="center"/>
    </xf>
    <xf numFmtId="44" fontId="2" fillId="0" borderId="3" xfId="0" applyNumberFormat="1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4" borderId="5" xfId="0" applyFont="1" applyFill="1" applyBorder="1" applyAlignment="1">
      <alignment vertical="center"/>
    </xf>
    <xf numFmtId="0" fontId="3" fillId="4" borderId="7" xfId="0" applyFont="1" applyFill="1" applyBorder="1" applyAlignment="1">
      <alignment vertical="center"/>
    </xf>
    <xf numFmtId="0" fontId="3" fillId="3" borderId="0" xfId="0" applyFont="1" applyFill="1"/>
    <xf numFmtId="0" fontId="4" fillId="3" borderId="0" xfId="0" applyFont="1" applyFill="1"/>
    <xf numFmtId="0" fontId="0" fillId="3" borderId="0" xfId="0" applyFill="1"/>
    <xf numFmtId="0" fontId="2" fillId="0" borderId="1" xfId="0" applyFont="1" applyBorder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3" fillId="4" borderId="15" xfId="0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44" fontId="3" fillId="0" borderId="2" xfId="0" applyNumberFormat="1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44" fontId="2" fillId="0" borderId="20" xfId="0" applyNumberFormat="1" applyFont="1" applyBorder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7"/>
  <sheetViews>
    <sheetView tabSelected="1" workbookViewId="0">
      <selection activeCell="A2" sqref="A2:Q2"/>
    </sheetView>
  </sheetViews>
  <sheetFormatPr defaultRowHeight="15" x14ac:dyDescent="0.25"/>
  <cols>
    <col min="1" max="1" width="29.140625" customWidth="1"/>
    <col min="2" max="2" width="11.5703125" customWidth="1"/>
    <col min="3" max="3" width="11.7109375" customWidth="1"/>
    <col min="4" max="4" width="12" customWidth="1"/>
    <col min="5" max="5" width="11.5703125" customWidth="1"/>
    <col min="6" max="6" width="11.85546875" customWidth="1"/>
    <col min="7" max="8" width="12" customWidth="1"/>
    <col min="9" max="9" width="12.85546875" customWidth="1"/>
    <col min="10" max="10" width="11.7109375" customWidth="1"/>
    <col min="11" max="11" width="14.5703125" customWidth="1"/>
    <col min="12" max="12" width="11.5703125" customWidth="1"/>
    <col min="13" max="13" width="13.140625" customWidth="1"/>
    <col min="16" max="16" width="14.7109375" customWidth="1"/>
    <col min="17" max="17" width="18.140625" customWidth="1"/>
  </cols>
  <sheetData>
    <row r="1" spans="1:17" s="21" customFormat="1" ht="30" customHeight="1" x14ac:dyDescent="0.25"/>
    <row r="2" spans="1:17" s="22" customFormat="1" ht="30" customHeight="1" x14ac:dyDescent="0.25">
      <c r="A2" s="40" t="s">
        <v>46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1:17" s="22" customFormat="1" ht="30" customHeight="1" x14ac:dyDescent="0.25">
      <c r="A3" s="23"/>
      <c r="B3" s="41">
        <v>2025</v>
      </c>
      <c r="C3" s="41"/>
      <c r="D3" s="41"/>
      <c r="E3" s="41"/>
      <c r="F3" s="41"/>
      <c r="G3" s="41"/>
      <c r="H3" s="41"/>
      <c r="I3" s="41"/>
      <c r="J3" s="41"/>
      <c r="K3" s="41"/>
      <c r="L3" s="38" t="s">
        <v>42</v>
      </c>
      <c r="M3" s="39"/>
      <c r="N3" s="3"/>
      <c r="O3" s="3"/>
      <c r="P3" s="3"/>
      <c r="Q3" s="3"/>
    </row>
    <row r="4" spans="1:17" s="22" customFormat="1" ht="30" customHeight="1" x14ac:dyDescent="0.25">
      <c r="A4" s="4" t="s">
        <v>0</v>
      </c>
      <c r="B4" s="4" t="s">
        <v>16</v>
      </c>
      <c r="C4" s="4" t="s">
        <v>17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</v>
      </c>
      <c r="K4" s="4" t="s">
        <v>4</v>
      </c>
      <c r="L4" s="4" t="s">
        <v>11</v>
      </c>
      <c r="M4" s="4" t="s">
        <v>12</v>
      </c>
      <c r="N4" s="43" t="s">
        <v>13</v>
      </c>
      <c r="O4" s="4" t="s">
        <v>32</v>
      </c>
      <c r="P4" s="43" t="s">
        <v>3</v>
      </c>
      <c r="Q4" s="43" t="s">
        <v>35</v>
      </c>
    </row>
    <row r="5" spans="1:17" s="22" customFormat="1" ht="30" customHeight="1" thickBot="1" x14ac:dyDescent="0.3">
      <c r="A5" s="7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4"/>
      <c r="O5" s="8" t="s">
        <v>33</v>
      </c>
      <c r="P5" s="44"/>
      <c r="Q5" s="44"/>
    </row>
    <row r="6" spans="1:17" s="22" customFormat="1" ht="30" customHeight="1" x14ac:dyDescent="0.25">
      <c r="A6" s="30" t="s">
        <v>19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11">
        <f>SUM(P7:P15)</f>
        <v>60250</v>
      </c>
      <c r="Q6" s="12" t="s">
        <v>15</v>
      </c>
    </row>
    <row r="7" spans="1:17" s="22" customFormat="1" ht="30" customHeight="1" x14ac:dyDescent="0.25">
      <c r="A7" s="15" t="s">
        <v>2</v>
      </c>
      <c r="B7" s="3">
        <v>48</v>
      </c>
      <c r="C7" s="3">
        <v>44.5</v>
      </c>
      <c r="D7" s="3">
        <v>29</v>
      </c>
      <c r="E7" s="3">
        <v>13</v>
      </c>
      <c r="F7" s="3"/>
      <c r="G7" s="3">
        <v>2</v>
      </c>
      <c r="H7" s="3">
        <v>14</v>
      </c>
      <c r="I7" s="3"/>
      <c r="J7" s="3"/>
      <c r="K7" s="3">
        <v>6</v>
      </c>
      <c r="L7" s="3">
        <v>6</v>
      </c>
      <c r="M7" s="3">
        <v>6</v>
      </c>
      <c r="N7" s="3">
        <f t="shared" ref="N7:N14" si="0">SUM(B7:M7)</f>
        <v>168.5</v>
      </c>
      <c r="O7" s="3">
        <v>60</v>
      </c>
      <c r="P7" s="5">
        <v>14610</v>
      </c>
      <c r="Q7" s="13" t="s">
        <v>44</v>
      </c>
    </row>
    <row r="8" spans="1:17" s="22" customFormat="1" ht="30" customHeight="1" x14ac:dyDescent="0.25">
      <c r="A8" s="15" t="s">
        <v>31</v>
      </c>
      <c r="B8" s="3"/>
      <c r="C8" s="3"/>
      <c r="D8" s="3"/>
      <c r="E8" s="3"/>
      <c r="F8" s="3"/>
      <c r="G8" s="3"/>
      <c r="H8" s="3"/>
      <c r="I8" s="3"/>
      <c r="J8" s="3"/>
      <c r="K8" s="3">
        <v>6</v>
      </c>
      <c r="L8" s="3">
        <v>6</v>
      </c>
      <c r="M8" s="3">
        <v>6</v>
      </c>
      <c r="N8" s="3">
        <f t="shared" si="0"/>
        <v>18</v>
      </c>
      <c r="O8" s="3">
        <v>80</v>
      </c>
      <c r="P8" s="5">
        <f>N8*O8</f>
        <v>1440</v>
      </c>
      <c r="Q8" s="13"/>
    </row>
    <row r="9" spans="1:17" s="22" customFormat="1" ht="30" customHeight="1" x14ac:dyDescent="0.25">
      <c r="A9" s="15" t="s">
        <v>26</v>
      </c>
      <c r="B9" s="3">
        <v>6</v>
      </c>
      <c r="C9" s="3">
        <v>9</v>
      </c>
      <c r="D9" s="3">
        <v>4.5</v>
      </c>
      <c r="E9" s="3">
        <v>19</v>
      </c>
      <c r="F9" s="3">
        <v>20</v>
      </c>
      <c r="G9" s="3">
        <v>18.5</v>
      </c>
      <c r="H9" s="3">
        <v>12</v>
      </c>
      <c r="I9" s="3">
        <v>6</v>
      </c>
      <c r="J9" s="3"/>
      <c r="K9" s="3"/>
      <c r="L9" s="3"/>
      <c r="M9" s="3"/>
      <c r="N9" s="3">
        <f t="shared" si="0"/>
        <v>95</v>
      </c>
      <c r="O9" s="3">
        <v>80</v>
      </c>
      <c r="P9" s="5">
        <v>12320</v>
      </c>
      <c r="Q9" s="13" t="s">
        <v>45</v>
      </c>
    </row>
    <row r="10" spans="1:17" s="22" customFormat="1" ht="30" customHeight="1" x14ac:dyDescent="0.25">
      <c r="A10" s="15" t="s">
        <v>27</v>
      </c>
      <c r="B10" s="3"/>
      <c r="C10" s="3"/>
      <c r="D10" s="3"/>
      <c r="E10" s="3">
        <v>17.5</v>
      </c>
      <c r="F10" s="3">
        <v>25</v>
      </c>
      <c r="G10" s="3">
        <v>29</v>
      </c>
      <c r="H10" s="3">
        <v>28.5</v>
      </c>
      <c r="I10" s="3">
        <v>19</v>
      </c>
      <c r="J10" s="3"/>
      <c r="K10" s="3"/>
      <c r="L10" s="3"/>
      <c r="M10" s="3"/>
      <c r="N10" s="3">
        <f t="shared" si="0"/>
        <v>119</v>
      </c>
      <c r="O10" s="3">
        <v>80</v>
      </c>
      <c r="P10" s="5">
        <v>8570</v>
      </c>
      <c r="Q10" s="13" t="s">
        <v>45</v>
      </c>
    </row>
    <row r="11" spans="1:17" s="22" customFormat="1" ht="30" customHeight="1" x14ac:dyDescent="0.25">
      <c r="A11" s="15" t="s">
        <v>20</v>
      </c>
      <c r="B11" s="3">
        <v>16.5</v>
      </c>
      <c r="C11" s="3">
        <v>20.5</v>
      </c>
      <c r="D11" s="3">
        <v>13.5</v>
      </c>
      <c r="E11" s="3"/>
      <c r="F11" s="3"/>
      <c r="G11" s="3"/>
      <c r="H11" s="3"/>
      <c r="I11" s="3"/>
      <c r="J11" s="3"/>
      <c r="K11" s="3"/>
      <c r="L11" s="3"/>
      <c r="M11" s="3"/>
      <c r="N11" s="3">
        <f t="shared" si="0"/>
        <v>50.5</v>
      </c>
      <c r="O11" s="3">
        <v>80</v>
      </c>
      <c r="P11" s="5">
        <f>N11*O11</f>
        <v>4040</v>
      </c>
      <c r="Q11" s="13"/>
    </row>
    <row r="12" spans="1:17" s="22" customFormat="1" ht="30" customHeight="1" x14ac:dyDescent="0.25">
      <c r="A12" s="15" t="s">
        <v>28</v>
      </c>
      <c r="B12" s="3"/>
      <c r="C12" s="3"/>
      <c r="D12" s="3"/>
      <c r="E12" s="3"/>
      <c r="F12" s="3"/>
      <c r="G12" s="3"/>
      <c r="H12" s="3"/>
      <c r="I12" s="3"/>
      <c r="J12" s="3">
        <v>29.5</v>
      </c>
      <c r="K12" s="3">
        <v>14.5</v>
      </c>
      <c r="L12" s="3">
        <v>14.5</v>
      </c>
      <c r="M12" s="3">
        <v>14.5</v>
      </c>
      <c r="N12" s="3">
        <f t="shared" si="0"/>
        <v>73</v>
      </c>
      <c r="O12" s="3">
        <v>80</v>
      </c>
      <c r="P12" s="5">
        <f t="shared" ref="P12:P36" si="1">N12*O12</f>
        <v>5840</v>
      </c>
      <c r="Q12" s="13"/>
    </row>
    <row r="13" spans="1:17" s="22" customFormat="1" ht="30" customHeight="1" x14ac:dyDescent="0.25">
      <c r="A13" s="15" t="s">
        <v>29</v>
      </c>
      <c r="B13" s="3"/>
      <c r="C13" s="3"/>
      <c r="D13" s="3"/>
      <c r="E13" s="3"/>
      <c r="F13" s="3"/>
      <c r="G13" s="3"/>
      <c r="H13" s="3"/>
      <c r="I13" s="3"/>
      <c r="J13" s="3">
        <v>21</v>
      </c>
      <c r="K13" s="3">
        <v>24.5</v>
      </c>
      <c r="L13" s="3">
        <v>24.5</v>
      </c>
      <c r="M13" s="3">
        <v>24.5</v>
      </c>
      <c r="N13" s="3">
        <f t="shared" si="0"/>
        <v>94.5</v>
      </c>
      <c r="O13" s="3">
        <v>80</v>
      </c>
      <c r="P13" s="5">
        <f t="shared" si="1"/>
        <v>7560</v>
      </c>
      <c r="Q13" s="13"/>
    </row>
    <row r="14" spans="1:17" s="22" customFormat="1" ht="30" customHeight="1" x14ac:dyDescent="0.25">
      <c r="A14" s="15" t="s">
        <v>14</v>
      </c>
      <c r="B14" s="3">
        <v>1</v>
      </c>
      <c r="C14" s="3">
        <v>2</v>
      </c>
      <c r="D14" s="3">
        <v>4.5</v>
      </c>
      <c r="E14" s="3">
        <v>4</v>
      </c>
      <c r="F14" s="3">
        <v>8</v>
      </c>
      <c r="G14" s="3">
        <v>4</v>
      </c>
      <c r="H14" s="3">
        <v>6.5</v>
      </c>
      <c r="I14" s="3">
        <v>7</v>
      </c>
      <c r="J14" s="3">
        <v>5.5</v>
      </c>
      <c r="K14" s="3">
        <v>3</v>
      </c>
      <c r="L14" s="3">
        <v>3</v>
      </c>
      <c r="M14" s="3">
        <v>3</v>
      </c>
      <c r="N14" s="3">
        <f t="shared" si="0"/>
        <v>51.5</v>
      </c>
      <c r="O14" s="3">
        <v>100</v>
      </c>
      <c r="P14" s="5">
        <f t="shared" si="1"/>
        <v>5150</v>
      </c>
      <c r="Q14" s="13"/>
    </row>
    <row r="15" spans="1:17" s="22" customFormat="1" ht="30" customHeight="1" thickBot="1" x14ac:dyDescent="0.3">
      <c r="A15" s="24" t="s">
        <v>14</v>
      </c>
      <c r="B15" s="25"/>
      <c r="C15" s="25"/>
      <c r="D15" s="25"/>
      <c r="E15" s="25"/>
      <c r="F15" s="25"/>
      <c r="G15" s="25"/>
      <c r="H15" s="25"/>
      <c r="I15" s="25"/>
      <c r="J15" s="25"/>
      <c r="K15" s="25">
        <v>4</v>
      </c>
      <c r="L15" s="25">
        <v>4</v>
      </c>
      <c r="M15" s="25">
        <v>4</v>
      </c>
      <c r="N15" s="25">
        <v>12</v>
      </c>
      <c r="O15" s="25">
        <v>60</v>
      </c>
      <c r="P15" s="26">
        <v>720</v>
      </c>
      <c r="Q15" s="27"/>
    </row>
    <row r="16" spans="1:17" s="22" customFormat="1" ht="30" customHeight="1" x14ac:dyDescent="0.25">
      <c r="A16" s="30" t="s">
        <v>18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11">
        <f>SUM(P17:P24)</f>
        <v>45905</v>
      </c>
      <c r="Q16" s="12" t="s">
        <v>15</v>
      </c>
    </row>
    <row r="17" spans="1:17" s="22" customFormat="1" ht="30" customHeight="1" x14ac:dyDescent="0.25">
      <c r="A17" s="15" t="s">
        <v>2</v>
      </c>
      <c r="B17" s="3">
        <v>16</v>
      </c>
      <c r="C17" s="3">
        <v>14.5</v>
      </c>
      <c r="D17" s="3">
        <v>5</v>
      </c>
      <c r="E17" s="3">
        <v>1</v>
      </c>
      <c r="F17" s="3"/>
      <c r="G17" s="3"/>
      <c r="H17" s="3"/>
      <c r="I17" s="3"/>
      <c r="J17" s="3"/>
      <c r="K17" s="6">
        <v>2</v>
      </c>
      <c r="L17" s="3">
        <v>2</v>
      </c>
      <c r="M17" s="3">
        <v>2</v>
      </c>
      <c r="N17" s="3">
        <f t="shared" ref="N17:N24" si="2">SUM(B17:M17)</f>
        <v>42.5</v>
      </c>
      <c r="O17" s="3">
        <v>130</v>
      </c>
      <c r="P17" s="5">
        <f t="shared" si="1"/>
        <v>5525</v>
      </c>
      <c r="Q17" s="13"/>
    </row>
    <row r="18" spans="1:17" s="22" customFormat="1" ht="30" customHeight="1" x14ac:dyDescent="0.25">
      <c r="A18" s="15" t="s">
        <v>20</v>
      </c>
      <c r="B18" s="3">
        <v>14</v>
      </c>
      <c r="C18" s="3">
        <v>14</v>
      </c>
      <c r="D18" s="3">
        <v>16</v>
      </c>
      <c r="E18" s="3">
        <v>17</v>
      </c>
      <c r="F18" s="3"/>
      <c r="G18" s="3"/>
      <c r="H18" s="3"/>
      <c r="I18" s="3"/>
      <c r="J18" s="3"/>
      <c r="K18" s="3"/>
      <c r="L18" s="3"/>
      <c r="M18" s="3"/>
      <c r="N18" s="3">
        <f t="shared" si="2"/>
        <v>61</v>
      </c>
      <c r="O18" s="3">
        <v>130</v>
      </c>
      <c r="P18" s="5">
        <f t="shared" si="1"/>
        <v>7930</v>
      </c>
      <c r="Q18" s="13"/>
    </row>
    <row r="19" spans="1:17" s="22" customFormat="1" ht="30" customHeight="1" x14ac:dyDescent="0.25">
      <c r="A19" s="15" t="s">
        <v>26</v>
      </c>
      <c r="B19" s="3">
        <v>6</v>
      </c>
      <c r="C19" s="3">
        <v>6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>
        <f t="shared" si="2"/>
        <v>12</v>
      </c>
      <c r="O19" s="3">
        <v>130</v>
      </c>
      <c r="P19" s="5">
        <f t="shared" si="1"/>
        <v>1560</v>
      </c>
      <c r="Q19" s="13"/>
    </row>
    <row r="20" spans="1:17" s="22" customFormat="1" ht="30" customHeight="1" x14ac:dyDescent="0.25">
      <c r="A20" s="15" t="s">
        <v>21</v>
      </c>
      <c r="B20" s="3">
        <v>8</v>
      </c>
      <c r="C20" s="3">
        <v>6</v>
      </c>
      <c r="D20" s="3">
        <v>7</v>
      </c>
      <c r="E20" s="3">
        <v>8</v>
      </c>
      <c r="F20" s="3">
        <v>4</v>
      </c>
      <c r="G20" s="3">
        <v>5</v>
      </c>
      <c r="H20" s="3"/>
      <c r="I20" s="3"/>
      <c r="J20" s="3"/>
      <c r="K20" s="3"/>
      <c r="L20" s="3"/>
      <c r="M20" s="3"/>
      <c r="N20" s="3">
        <f t="shared" si="2"/>
        <v>38</v>
      </c>
      <c r="O20" s="3">
        <v>130</v>
      </c>
      <c r="P20" s="5">
        <f t="shared" si="1"/>
        <v>4940</v>
      </c>
      <c r="Q20" s="13"/>
    </row>
    <row r="21" spans="1:17" s="22" customFormat="1" ht="30" customHeight="1" x14ac:dyDescent="0.25">
      <c r="A21" s="15" t="s">
        <v>27</v>
      </c>
      <c r="B21" s="3"/>
      <c r="C21" s="3"/>
      <c r="D21" s="3"/>
      <c r="E21" s="3">
        <v>11.5</v>
      </c>
      <c r="F21" s="3">
        <v>3</v>
      </c>
      <c r="G21" s="3">
        <v>3</v>
      </c>
      <c r="H21" s="3"/>
      <c r="I21" s="3"/>
      <c r="J21" s="3"/>
      <c r="K21" s="3"/>
      <c r="L21" s="3"/>
      <c r="M21" s="3"/>
      <c r="N21" s="3">
        <f t="shared" si="2"/>
        <v>17.5</v>
      </c>
      <c r="O21" s="3">
        <v>130</v>
      </c>
      <c r="P21" s="5">
        <f t="shared" si="1"/>
        <v>2275</v>
      </c>
      <c r="Q21" s="13"/>
    </row>
    <row r="22" spans="1:17" s="22" customFormat="1" ht="30" customHeight="1" x14ac:dyDescent="0.25">
      <c r="A22" s="15" t="s">
        <v>14</v>
      </c>
      <c r="B22" s="3">
        <v>14.5</v>
      </c>
      <c r="C22" s="3">
        <v>11.5</v>
      </c>
      <c r="D22" s="3">
        <v>13</v>
      </c>
      <c r="E22" s="3">
        <v>12</v>
      </c>
      <c r="F22" s="3">
        <v>7</v>
      </c>
      <c r="G22" s="3">
        <v>10</v>
      </c>
      <c r="H22" s="3"/>
      <c r="I22" s="3"/>
      <c r="J22" s="3">
        <v>6</v>
      </c>
      <c r="K22" s="3">
        <v>15.5</v>
      </c>
      <c r="L22" s="3">
        <v>15.5</v>
      </c>
      <c r="M22" s="3">
        <v>15.5</v>
      </c>
      <c r="N22" s="3">
        <f t="shared" si="2"/>
        <v>120.5</v>
      </c>
      <c r="O22" s="3">
        <v>130</v>
      </c>
      <c r="P22" s="5">
        <f>N22*O22</f>
        <v>15665</v>
      </c>
      <c r="Q22" s="13"/>
    </row>
    <row r="23" spans="1:17" s="22" customFormat="1" ht="30" customHeight="1" x14ac:dyDescent="0.25">
      <c r="A23" s="15" t="s">
        <v>28</v>
      </c>
      <c r="B23" s="3"/>
      <c r="C23" s="3"/>
      <c r="D23" s="3"/>
      <c r="E23" s="3"/>
      <c r="F23" s="3"/>
      <c r="G23" s="3"/>
      <c r="H23" s="3"/>
      <c r="I23" s="3"/>
      <c r="J23" s="3"/>
      <c r="K23" s="3">
        <v>14</v>
      </c>
      <c r="L23" s="3">
        <v>14</v>
      </c>
      <c r="M23" s="3">
        <v>14</v>
      </c>
      <c r="N23" s="3">
        <f t="shared" si="2"/>
        <v>42</v>
      </c>
      <c r="O23" s="3">
        <v>130</v>
      </c>
      <c r="P23" s="5">
        <f t="shared" si="1"/>
        <v>5460</v>
      </c>
      <c r="Q23" s="13"/>
    </row>
    <row r="24" spans="1:17" s="22" customFormat="1" ht="30" customHeight="1" thickBot="1" x14ac:dyDescent="0.3">
      <c r="A24" s="16" t="s">
        <v>14</v>
      </c>
      <c r="B24" s="9"/>
      <c r="C24" s="9"/>
      <c r="D24" s="9"/>
      <c r="E24" s="9"/>
      <c r="F24" s="9"/>
      <c r="G24" s="9"/>
      <c r="H24" s="9"/>
      <c r="I24" s="9"/>
      <c r="J24" s="9">
        <v>4.5</v>
      </c>
      <c r="K24" s="9">
        <v>7</v>
      </c>
      <c r="L24" s="9">
        <v>7</v>
      </c>
      <c r="M24" s="9">
        <v>7</v>
      </c>
      <c r="N24" s="9">
        <f t="shared" si="2"/>
        <v>25.5</v>
      </c>
      <c r="O24" s="9">
        <v>100</v>
      </c>
      <c r="P24" s="10">
        <v>2550</v>
      </c>
      <c r="Q24" s="14"/>
    </row>
    <row r="25" spans="1:17" s="22" customFormat="1" ht="30" customHeight="1" x14ac:dyDescent="0.25">
      <c r="A25" s="32" t="s">
        <v>22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4"/>
      <c r="P25" s="28">
        <f>SUM(P26:P32)</f>
        <v>26070</v>
      </c>
      <c r="Q25" s="29" t="s">
        <v>15</v>
      </c>
    </row>
    <row r="26" spans="1:17" s="22" customFormat="1" ht="30" customHeight="1" x14ac:dyDescent="0.25">
      <c r="A26" s="15" t="s">
        <v>21</v>
      </c>
      <c r="B26" s="3">
        <v>8</v>
      </c>
      <c r="C26" s="3">
        <v>9</v>
      </c>
      <c r="D26" s="3">
        <v>8</v>
      </c>
      <c r="E26" s="3">
        <v>8</v>
      </c>
      <c r="F26" s="3">
        <v>9</v>
      </c>
      <c r="G26" s="3">
        <v>6</v>
      </c>
      <c r="H26" s="3"/>
      <c r="I26" s="3"/>
      <c r="J26" s="3">
        <v>8</v>
      </c>
      <c r="K26" s="3">
        <v>8.5</v>
      </c>
      <c r="L26" s="3">
        <v>8.5</v>
      </c>
      <c r="M26" s="3">
        <v>8.5</v>
      </c>
      <c r="N26" s="3">
        <f t="shared" ref="N26:N32" si="3">SUM(B26:M26)</f>
        <v>81.5</v>
      </c>
      <c r="O26" s="3">
        <v>110</v>
      </c>
      <c r="P26" s="5">
        <f t="shared" si="1"/>
        <v>8965</v>
      </c>
      <c r="Q26" s="13"/>
    </row>
    <row r="27" spans="1:17" s="22" customFormat="1" ht="30" customHeight="1" x14ac:dyDescent="0.25">
      <c r="A27" s="15" t="s">
        <v>30</v>
      </c>
      <c r="B27" s="3"/>
      <c r="C27" s="3"/>
      <c r="D27" s="3"/>
      <c r="E27" s="3"/>
      <c r="F27" s="3"/>
      <c r="G27" s="3"/>
      <c r="H27" s="3"/>
      <c r="I27" s="3"/>
      <c r="J27" s="3">
        <v>13.5</v>
      </c>
      <c r="K27" s="3">
        <v>17.5</v>
      </c>
      <c r="L27" s="3">
        <v>17.5</v>
      </c>
      <c r="M27" s="3">
        <v>17.5</v>
      </c>
      <c r="N27" s="3">
        <f t="shared" si="3"/>
        <v>66</v>
      </c>
      <c r="O27" s="3">
        <v>110</v>
      </c>
      <c r="P27" s="5">
        <f t="shared" si="1"/>
        <v>7260</v>
      </c>
      <c r="Q27" s="13"/>
    </row>
    <row r="28" spans="1:17" s="22" customFormat="1" ht="30" customHeight="1" x14ac:dyDescent="0.25">
      <c r="A28" s="15" t="s">
        <v>2</v>
      </c>
      <c r="B28" s="3"/>
      <c r="C28" s="3">
        <v>1.5</v>
      </c>
      <c r="D28" s="3"/>
      <c r="E28" s="3"/>
      <c r="F28" s="3"/>
      <c r="G28" s="3"/>
      <c r="H28" s="3"/>
      <c r="I28" s="3"/>
      <c r="J28" s="3"/>
      <c r="K28" s="3">
        <v>2</v>
      </c>
      <c r="L28" s="3">
        <v>2</v>
      </c>
      <c r="M28" s="3">
        <v>2</v>
      </c>
      <c r="N28" s="3">
        <f t="shared" si="3"/>
        <v>7.5</v>
      </c>
      <c r="O28" s="3">
        <v>110</v>
      </c>
      <c r="P28" s="5">
        <f t="shared" si="1"/>
        <v>825</v>
      </c>
      <c r="Q28" s="13"/>
    </row>
    <row r="29" spans="1:17" s="22" customFormat="1" ht="30" customHeight="1" x14ac:dyDescent="0.25">
      <c r="A29" s="15" t="s">
        <v>28</v>
      </c>
      <c r="B29" s="3"/>
      <c r="C29" s="3"/>
      <c r="D29" s="3"/>
      <c r="E29" s="3"/>
      <c r="F29" s="3"/>
      <c r="G29" s="3"/>
      <c r="H29" s="3"/>
      <c r="I29" s="3"/>
      <c r="J29" s="3">
        <v>3</v>
      </c>
      <c r="K29" s="3">
        <v>3</v>
      </c>
      <c r="L29" s="3">
        <v>3</v>
      </c>
      <c r="M29" s="3">
        <v>3</v>
      </c>
      <c r="N29" s="3">
        <f t="shared" si="3"/>
        <v>12</v>
      </c>
      <c r="O29" s="3">
        <v>110</v>
      </c>
      <c r="P29" s="5">
        <f t="shared" si="1"/>
        <v>1320</v>
      </c>
      <c r="Q29" s="13"/>
    </row>
    <row r="30" spans="1:17" s="22" customFormat="1" ht="30" customHeight="1" x14ac:dyDescent="0.25">
      <c r="A30" s="15" t="s">
        <v>20</v>
      </c>
      <c r="B30" s="3">
        <v>17</v>
      </c>
      <c r="C30" s="3">
        <v>13</v>
      </c>
      <c r="D30" s="3">
        <v>16</v>
      </c>
      <c r="E30" s="3"/>
      <c r="F30" s="3"/>
      <c r="G30" s="3"/>
      <c r="H30" s="3"/>
      <c r="I30" s="3"/>
      <c r="J30" s="3"/>
      <c r="K30" s="3"/>
      <c r="L30" s="3"/>
      <c r="M30" s="3"/>
      <c r="N30" s="3">
        <f t="shared" si="3"/>
        <v>46</v>
      </c>
      <c r="O30" s="3">
        <v>110</v>
      </c>
      <c r="P30" s="5">
        <f t="shared" si="1"/>
        <v>5060</v>
      </c>
      <c r="Q30" s="13"/>
    </row>
    <row r="31" spans="1:17" s="22" customFormat="1" ht="30" customHeight="1" x14ac:dyDescent="0.25">
      <c r="A31" s="15" t="s">
        <v>27</v>
      </c>
      <c r="B31" s="3"/>
      <c r="C31" s="3"/>
      <c r="D31" s="3"/>
      <c r="E31" s="3">
        <v>2</v>
      </c>
      <c r="F31" s="3">
        <v>4</v>
      </c>
      <c r="G31" s="3"/>
      <c r="H31" s="3"/>
      <c r="I31" s="3"/>
      <c r="J31" s="3"/>
      <c r="K31" s="3"/>
      <c r="L31" s="3"/>
      <c r="M31" s="3"/>
      <c r="N31" s="3">
        <f t="shared" si="3"/>
        <v>6</v>
      </c>
      <c r="O31" s="3">
        <v>110</v>
      </c>
      <c r="P31" s="5">
        <f t="shared" si="1"/>
        <v>660</v>
      </c>
      <c r="Q31" s="13"/>
    </row>
    <row r="32" spans="1:17" s="22" customFormat="1" ht="30" customHeight="1" thickBot="1" x14ac:dyDescent="0.3">
      <c r="A32" s="16" t="s">
        <v>14</v>
      </c>
      <c r="B32" s="9">
        <v>4</v>
      </c>
      <c r="C32" s="9">
        <v>4</v>
      </c>
      <c r="D32" s="9">
        <v>4</v>
      </c>
      <c r="E32" s="9">
        <v>3</v>
      </c>
      <c r="F32" s="9">
        <v>3</v>
      </c>
      <c r="G32" s="9"/>
      <c r="H32" s="9"/>
      <c r="I32" s="9"/>
      <c r="J32" s="9"/>
      <c r="K32" s="9"/>
      <c r="L32" s="9"/>
      <c r="M32" s="9"/>
      <c r="N32" s="9">
        <f t="shared" si="3"/>
        <v>18</v>
      </c>
      <c r="O32" s="9">
        <v>110</v>
      </c>
      <c r="P32" s="10">
        <f t="shared" si="1"/>
        <v>1980</v>
      </c>
      <c r="Q32" s="14"/>
    </row>
    <row r="33" spans="1:17" s="22" customFormat="1" ht="30" customHeight="1" x14ac:dyDescent="0.25">
      <c r="A33" s="35" t="s">
        <v>24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7"/>
      <c r="P33" s="11">
        <f>SUM(P34)</f>
        <v>1160</v>
      </c>
      <c r="Q33" s="12" t="s">
        <v>15</v>
      </c>
    </row>
    <row r="34" spans="1:17" s="22" customFormat="1" ht="30" customHeight="1" thickBot="1" x14ac:dyDescent="0.3">
      <c r="A34" s="16" t="s">
        <v>14</v>
      </c>
      <c r="B34" s="9">
        <v>4</v>
      </c>
      <c r="C34" s="9">
        <v>4</v>
      </c>
      <c r="D34" s="9">
        <v>4</v>
      </c>
      <c r="E34" s="9">
        <v>5</v>
      </c>
      <c r="F34" s="9"/>
      <c r="G34" s="9"/>
      <c r="H34" s="9"/>
      <c r="I34" s="9"/>
      <c r="J34" s="9"/>
      <c r="K34" s="9">
        <v>4</v>
      </c>
      <c r="L34" s="9">
        <v>4</v>
      </c>
      <c r="M34" s="9">
        <v>4</v>
      </c>
      <c r="N34" s="9">
        <f>SUM(B34:M34)</f>
        <v>29</v>
      </c>
      <c r="O34" s="9">
        <v>40</v>
      </c>
      <c r="P34" s="10">
        <f t="shared" si="1"/>
        <v>1160</v>
      </c>
      <c r="Q34" s="14"/>
    </row>
    <row r="35" spans="1:17" s="22" customFormat="1" ht="30" customHeight="1" x14ac:dyDescent="0.25">
      <c r="A35" s="35" t="s">
        <v>23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7"/>
      <c r="P35" s="11">
        <f>SUM(P36)</f>
        <v>1545</v>
      </c>
      <c r="Q35" s="12" t="s">
        <v>15</v>
      </c>
    </row>
    <row r="36" spans="1:17" s="22" customFormat="1" ht="30" customHeight="1" thickBot="1" x14ac:dyDescent="0.3">
      <c r="A36" s="16" t="s">
        <v>25</v>
      </c>
      <c r="B36" s="9">
        <v>1.5</v>
      </c>
      <c r="C36" s="9">
        <v>3</v>
      </c>
      <c r="D36" s="9">
        <v>3</v>
      </c>
      <c r="E36" s="9">
        <v>2.25</v>
      </c>
      <c r="F36" s="9">
        <v>3</v>
      </c>
      <c r="G36" s="9">
        <v>1.5</v>
      </c>
      <c r="H36" s="9"/>
      <c r="I36" s="9"/>
      <c r="J36" s="9">
        <v>2.5</v>
      </c>
      <c r="K36" s="9">
        <v>3</v>
      </c>
      <c r="L36" s="9">
        <v>3</v>
      </c>
      <c r="M36" s="9">
        <v>3</v>
      </c>
      <c r="N36" s="9">
        <f>SUM(B36:M36)</f>
        <v>25.75</v>
      </c>
      <c r="O36" s="9">
        <v>60</v>
      </c>
      <c r="P36" s="10">
        <f t="shared" si="1"/>
        <v>1545</v>
      </c>
      <c r="Q36" s="14"/>
    </row>
    <row r="37" spans="1:17" s="21" customFormat="1" ht="30" customHeight="1" x14ac:dyDescent="0.25">
      <c r="A37" s="17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ht="15.75" x14ac:dyDescent="0.25">
      <c r="A38" s="18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2"/>
      <c r="Q38" s="1"/>
    </row>
    <row r="39" spans="1:17" ht="15.75" x14ac:dyDescent="0.25">
      <c r="A39" s="17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x14ac:dyDescent="0.25">
      <c r="A40" s="19"/>
    </row>
    <row r="41" spans="1:17" x14ac:dyDescent="0.25">
      <c r="A41" s="19"/>
    </row>
    <row r="42" spans="1:17" x14ac:dyDescent="0.25">
      <c r="A42" s="19"/>
    </row>
    <row r="43" spans="1:17" x14ac:dyDescent="0.25">
      <c r="A43" s="19"/>
    </row>
    <row r="44" spans="1:17" x14ac:dyDescent="0.25">
      <c r="A44" s="19"/>
    </row>
    <row r="45" spans="1:17" x14ac:dyDescent="0.25">
      <c r="A45" s="19"/>
    </row>
    <row r="46" spans="1:17" x14ac:dyDescent="0.25">
      <c r="A46" s="19"/>
    </row>
    <row r="47" spans="1:17" x14ac:dyDescent="0.25">
      <c r="A47" s="19"/>
    </row>
  </sheetData>
  <mergeCells count="12">
    <mergeCell ref="L3:M3"/>
    <mergeCell ref="A2:Q2"/>
    <mergeCell ref="B3:K3"/>
    <mergeCell ref="B5:M5"/>
    <mergeCell ref="N4:N5"/>
    <mergeCell ref="P4:P5"/>
    <mergeCell ref="Q4:Q5"/>
    <mergeCell ref="A6:O6"/>
    <mergeCell ref="A16:O16"/>
    <mergeCell ref="A25:O25"/>
    <mergeCell ref="A33:O33"/>
    <mergeCell ref="A35:O35"/>
  </mergeCells>
  <phoneticPr fontId="1" type="noConversion"/>
  <pageMargins left="0.11811023622047245" right="0.31496062992125984" top="0.74803149606299213" bottom="0.74803149606299213" header="0.31496062992125984" footer="0.31496062992125984"/>
  <pageSetup paperSize="9" scale="48" fitToHeight="2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"/>
  <sheetViews>
    <sheetView workbookViewId="0">
      <selection activeCell="A3" sqref="A3"/>
    </sheetView>
  </sheetViews>
  <sheetFormatPr defaultRowHeight="15" x14ac:dyDescent="0.25"/>
  <cols>
    <col min="1" max="1" width="54.140625" customWidth="1"/>
    <col min="2" max="2" width="14.42578125" customWidth="1"/>
  </cols>
  <sheetData>
    <row r="1" spans="1:2" s="1" customFormat="1" ht="30" customHeight="1" x14ac:dyDescent="0.25">
      <c r="A1" s="41" t="s">
        <v>40</v>
      </c>
      <c r="B1" s="41"/>
    </row>
    <row r="2" spans="1:2" s="1" customFormat="1" ht="30" customHeight="1" x14ac:dyDescent="0.25">
      <c r="A2" s="3" t="s">
        <v>41</v>
      </c>
      <c r="B2" s="5">
        <v>750</v>
      </c>
    </row>
    <row r="3" spans="1:2" s="1" customFormat="1" ht="30" customHeight="1" x14ac:dyDescent="0.25">
      <c r="A3" s="3" t="s">
        <v>43</v>
      </c>
      <c r="B3" s="5">
        <v>6299.88</v>
      </c>
    </row>
    <row r="4" spans="1:2" s="1" customFormat="1" ht="30" customHeight="1" x14ac:dyDescent="0.25">
      <c r="A4" s="3" t="s">
        <v>36</v>
      </c>
      <c r="B4" s="5">
        <v>2399.64</v>
      </c>
    </row>
    <row r="5" spans="1:2" s="1" customFormat="1" ht="30" customHeight="1" x14ac:dyDescent="0.25">
      <c r="A5" s="3" t="s">
        <v>37</v>
      </c>
      <c r="B5" s="5">
        <v>1499.94</v>
      </c>
    </row>
    <row r="6" spans="1:2" s="1" customFormat="1" ht="30" customHeight="1" x14ac:dyDescent="0.25">
      <c r="A6" s="3" t="s">
        <v>38</v>
      </c>
      <c r="B6" s="5">
        <v>70.599999999999994</v>
      </c>
    </row>
    <row r="7" spans="1:2" s="1" customFormat="1" ht="30" customHeight="1" x14ac:dyDescent="0.25">
      <c r="A7" s="3" t="s">
        <v>39</v>
      </c>
      <c r="B7" s="5">
        <v>1810.56</v>
      </c>
    </row>
    <row r="8" spans="1:2" s="1" customFormat="1" ht="30" customHeight="1" x14ac:dyDescent="0.25">
      <c r="A8" s="3" t="s">
        <v>38</v>
      </c>
      <c r="B8" s="5">
        <v>79.98</v>
      </c>
    </row>
    <row r="9" spans="1:2" s="1" customFormat="1" ht="30" customHeight="1" x14ac:dyDescent="0.25">
      <c r="A9" s="20" t="s">
        <v>34</v>
      </c>
      <c r="B9" s="5">
        <f>SUM(B2:B8)</f>
        <v>12910.6</v>
      </c>
    </row>
    <row r="10" spans="1:2" ht="30" customHeight="1" x14ac:dyDescent="0.25"/>
  </sheetData>
  <mergeCells count="1">
    <mergeCell ref="A1:B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Sheet1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Wiesław Natkaniec</dc:creator>
  <cp:lastModifiedBy>Iwona Pora</cp:lastModifiedBy>
  <cp:lastPrinted>2025-11-24T11:54:20Z</cp:lastPrinted>
  <dcterms:created xsi:type="dcterms:W3CDTF">2025-10-15T12:19:02Z</dcterms:created>
  <dcterms:modified xsi:type="dcterms:W3CDTF">2025-11-28T06:36:37Z</dcterms:modified>
</cp:coreProperties>
</file>